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9 (3er. Trimestre)\9 Gastos por concepto de viátic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512963" sheetId="5" r:id="rId5"/>
    <sheet name="Tabla_51296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calcChain.xml><?xml version="1.0" encoding="utf-8"?>
<calcChain xmlns="http://schemas.openxmlformats.org/spreadsheetml/2006/main">
  <c r="D13" i="5" l="1"/>
  <c r="D11" i="5"/>
  <c r="D10" i="5"/>
  <c r="D9" i="5"/>
  <c r="D8" i="5"/>
  <c r="D7" i="5"/>
  <c r="D5" i="5"/>
  <c r="D4" i="5"/>
  <c r="AA17" i="1" l="1"/>
  <c r="P17" i="1"/>
  <c r="AA15" i="1"/>
  <c r="P15" i="1"/>
  <c r="AA14" i="1"/>
  <c r="P14" i="1"/>
  <c r="AA13" i="1"/>
  <c r="P13" i="1"/>
  <c r="AA12" i="1"/>
  <c r="P12" i="1"/>
  <c r="AA11" i="1"/>
  <c r="P11" i="1"/>
  <c r="P9" i="1"/>
  <c r="AA8" i="1"/>
  <c r="P8" i="1"/>
</calcChain>
</file>

<file path=xl/sharedStrings.xml><?xml version="1.0" encoding="utf-8"?>
<sst xmlns="http://schemas.openxmlformats.org/spreadsheetml/2006/main" count="364" uniqueCount="165">
  <si>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</si>
  <si>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</si>
  <si>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</si>
  <si>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</si>
  <si>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</si>
  <si>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</si>
  <si>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</si>
  <si>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</si>
  <si>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</si>
  <si>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</si>
  <si>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</si>
  <si>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</si>
  <si>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</si>
  <si>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</si>
  <si>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</si>
  <si>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512947</t>
  </si>
  <si>
    <t>512970</t>
  </si>
  <si>
    <t>512971</t>
  </si>
  <si>
    <t>512965</t>
  </si>
  <si>
    <t>512966</t>
  </si>
  <si>
    <t>512954</t>
  </si>
  <si>
    <t>512955</t>
  </si>
  <si>
    <t>512972</t>
  </si>
  <si>
    <t>512944</t>
  </si>
  <si>
    <t>512945</t>
  </si>
  <si>
    <t>512946</t>
  </si>
  <si>
    <t>512969</t>
  </si>
  <si>
    <t>512951</t>
  </si>
  <si>
    <t>512976</t>
  </si>
  <si>
    <t>512957</t>
  </si>
  <si>
    <t>512961</t>
  </si>
  <si>
    <t>512952</t>
  </si>
  <si>
    <t>512953</t>
  </si>
  <si>
    <t>512973</t>
  </si>
  <si>
    <t>512948</t>
  </si>
  <si>
    <t>512949</t>
  </si>
  <si>
    <t>512950</t>
  </si>
  <si>
    <t>512956</t>
  </si>
  <si>
    <t>512959</t>
  </si>
  <si>
    <t>512960</t>
  </si>
  <si>
    <t>512963</t>
  </si>
  <si>
    <t>536130</t>
  </si>
  <si>
    <t>536164</t>
  </si>
  <si>
    <t>512974</t>
  </si>
  <si>
    <t>512962</t>
  </si>
  <si>
    <t>512964</t>
  </si>
  <si>
    <t>512975</t>
  </si>
  <si>
    <t>512968</t>
  </si>
  <si>
    <t>512958</t>
  </si>
  <si>
    <t>512943</t>
  </si>
  <si>
    <t>512967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</si>
  <si>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</si>
  <si>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</si>
  <si>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</si>
  <si>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</si>
  <si>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</si>
  <si>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</si>
  <si>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</si>
  <si>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</si>
  <si>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</si>
  <si>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</si>
  <si>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</si>
  <si>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</si>
  <si>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</si>
  <si>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</si>
  <si>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</si>
  <si>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</si>
  <si>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</si>
  <si>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</si>
  <si>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</si>
  <si>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</si>
  <si>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</si>
  <si>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</si>
  <si>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</si>
  <si>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</si>
  <si>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</si>
  <si>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</si>
  <si>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Tabla_512963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</si>
  <si>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</si>
  <si>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</si>
  <si>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</si>
  <si>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</si>
  <si>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Tabla_512964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</si>
  <si>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</si>
  <si>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</si>
  <si>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</si>
  <si>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</si>
  <si>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</si>
  <si>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</si>
  <si>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</si>
  <si>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</si>
  <si>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</si>
  <si>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</si>
  <si>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</si>
  <si>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</si>
  <si>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</si>
  <si>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</si>
  <si>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</si>
  <si>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</si>
  <si>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</si>
  <si>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</si>
  <si>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</si>
  <si>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</si>
  <si>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65873</t>
  </si>
  <si>
    <t>65874</t>
  </si>
  <si>
    <t>65875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</si>
  <si>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</si>
  <si>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</si>
  <si>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</si>
  <si>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</si>
  <si>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65878</t>
  </si>
  <si>
    <t>Hipervínculo a las facturas o comprobantes</t>
  </si>
  <si>
    <t>Comisión</t>
  </si>
  <si>
    <t>México</t>
  </si>
  <si>
    <t>Michoacán</t>
  </si>
  <si>
    <t>Morelia</t>
  </si>
  <si>
    <t>Departamento de Finanzas</t>
  </si>
  <si>
    <t>Dirección General</t>
  </si>
  <si>
    <t>Ciudad de México</t>
  </si>
  <si>
    <t>Viáticos Nacionales para Servidores Públicos en el Desempeño de Funciones</t>
  </si>
  <si>
    <t xml:space="preserve">Director General                                  </t>
  </si>
  <si>
    <t>Orantes</t>
  </si>
  <si>
    <t>Guanajuato</t>
  </si>
  <si>
    <t>Avalos</t>
  </si>
  <si>
    <t>Julio César</t>
  </si>
  <si>
    <t>Celaya</t>
  </si>
  <si>
    <t>Dirección general</t>
  </si>
  <si>
    <t>http://morelos.morelia.gob.mx/ArchivosTranspOOAPAS\Art3519\InfPub\FraccIX/Manual de Lineamientos y Procedimientos.pdf</t>
  </si>
  <si>
    <t>Mesa de trabajo sobre Lago de Cuitzeo y proyecto ITSI</t>
  </si>
  <si>
    <t>Reunión en la Comisión Nacional del Agua</t>
  </si>
  <si>
    <t>Irapuato</t>
  </si>
  <si>
    <t>Asistencia a la CLIX sesión de la Comisión de Operación y Vigilancia del Consejo de la Cuenca Lerma Chapala</t>
  </si>
  <si>
    <t>Curso de capacitación sobre medición</t>
  </si>
  <si>
    <t>Auxiliar Jurídico-C</t>
  </si>
  <si>
    <t>María de los Ángeles</t>
  </si>
  <si>
    <t>Ruiz</t>
  </si>
  <si>
    <t>Reyes</t>
  </si>
  <si>
    <t>Tamaulipas</t>
  </si>
  <si>
    <t>Tampico</t>
  </si>
  <si>
    <t>Asistencia a la LIX Asamblea Nacional del Derecho del Trabajo</t>
  </si>
  <si>
    <t>San Luis Potosí</t>
  </si>
  <si>
    <t>Visita a la PTAR "Algaewheel"</t>
  </si>
  <si>
    <t>Participación en la Tercera Reunión 2019 del Grupo de Uso Eficiente del Agua en Ciudades y el XI Foro Interestatal de Cultura del Agua y Bosque "Agua para todos"</t>
  </si>
  <si>
    <t>Portugal</t>
  </si>
  <si>
    <t>Lisboa</t>
  </si>
  <si>
    <t>Participación en el XVI Seminario Iberoamericano sobre Sistemas de Abastecimiento y Drenaje SEREA 2019</t>
  </si>
  <si>
    <t>http://morelos.morelia.gob.mx/ArchivosTranspOOAPAS\Art3519\InfPub\FraccIX/Informe 1(3ro19).pdf</t>
  </si>
  <si>
    <t>http://morelos.morelia.gob.mx/ArchivosTranspOOAPAS\Art3519\InfPub\FraccIX/Informe 2(3ro19).pdf</t>
  </si>
  <si>
    <t>http://morelos.morelia.gob.mx/ArchivosTranspOOAPAS\Art3519\InfPub\FraccIX/Informe 3(3ro19).pdf</t>
  </si>
  <si>
    <t>http://morelos.morelia.gob.mx/ArchivosTranspOOAPAS\Art3519\InfPub\FraccIX/Informe 4(3ro19).pdf</t>
  </si>
  <si>
    <t>http://morelos.morelia.gob.mx/ArchivosTranspOOAPAS\Art3519\InfPub\FraccIX/Informe 5(3ro19).pdf</t>
  </si>
  <si>
    <t>http://morelos.morelia.gob.mx/ArchivosTranspOOAPAS\Art3519\InfPub\FraccIX/Informe 6(3ro19).pdf</t>
  </si>
  <si>
    <t>http://morelos.morelia.gob.mx/ArchivosTranspOOAPAS\Art3519\InfPub\FraccIX/Informe 7(3ro19).pdf</t>
  </si>
  <si>
    <t>http://morelos.morelia.gob.mx/ArchivosTranspOOAPAS\Art3519\InfPub\FraccIX/Informe 8(3ro19).pdf</t>
  </si>
  <si>
    <t>http://morelos.morelia.gob.mx/ArchivosTranspOOAPAS\Art3519\InfPub\FraccIX/Informe 10(3ro19).pdf</t>
  </si>
  <si>
    <t>http://morelos.morelia.gob.mx/ArchivosTranspOOAPAS\Art3519\InfPub\FraccIX/Comprobantes 1(3ro19).pdf</t>
  </si>
  <si>
    <t>http://morelos.morelia.gob.mx/ArchivosTranspOOAPAS\Art3519\InfPub\FraccIX/Comprobantes 2(3ro19).pdf</t>
  </si>
  <si>
    <t>http://morelos.morelia.gob.mx/ArchivosTranspOOAPAS\Art3519\InfPub\FraccIX/Comprobantes 3(3ro19).pdf</t>
  </si>
  <si>
    <t>http://morelos.morelia.gob.mx/ArchivosTranspOOAPAS\Art3519\InfPub\FraccIX/Comprobantes 4(3ro19).pdf</t>
  </si>
  <si>
    <t>http://morelos.morelia.gob.mx/ArchivosTranspOOAPAS\Art3519\InfPub\FraccIX/Comprobantes 5(3ro19).pdf</t>
  </si>
  <si>
    <t>http://morelos.morelia.gob.mx/ArchivosTranspOOAPAS\Art3519\InfPub\FraccIX/Comprobantes 6(3ro19).pdf</t>
  </si>
  <si>
    <t>http://morelos.morelia.gob.mx/ArchivosTranspOOAPAS\Art3519\InfPub\FraccIX/Comprobantes 7(3ro19).pdf</t>
  </si>
  <si>
    <t>http://morelos.morelia.gob.mx/ArchivosTranspOOAPAS\Art3519\InfPub\FraccIX/Comprobantes 8(3ro19).pdf</t>
  </si>
  <si>
    <t>http://morelos.morelia.gob.mx/ArchivosTranspOOAPAS\Art3519\InfPub\FraccIX/Comprobantes 9(3ro19).pdf</t>
  </si>
  <si>
    <t>http://morelos.morelia.gob.mx/ArchivosTranspOOAPAS\Art3519\InfPub\FraccIX/Comprobantes 10(3ro19).pdf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</si>
</sst>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2" borderId="0" applyNumberFormat="0" applyFill="0" applyBorder="0" applyAlignment="0" applyProtection="0"/>
    <xf numFmtId="0" fontId="4" fillId="2" borderId="0"/>
  </cellStyleXfs>
  <cellXfs count="23">
    <xf numFmtId="0" fontId="0" fillId="0" borderId="0" xfId="0"/>
    <xf numFmtId="0" fontId="3" fillId="2" borderId="0" xfId="1"/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2" borderId="1" xfId="1" applyBorder="1" applyAlignment="1">
      <alignment horizontal="center" vertical="center" wrapText="1"/>
    </xf>
    <xf numFmtId="0" fontId="3" fillId="3" borderId="1" xfId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4" fillId="2" borderId="1" xfId="2" applyBorder="1" applyAlignment="1">
      <alignment horizontal="center" vertical="center" wrapText="1"/>
    </xf>
    <xf numFmtId="0" fontId="4" fillId="2" borderId="1" xfId="2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wrapText="1"/>
    </xf>
    <xf numFmtId="0" fontId="0" fillId="4" borderId="0" xfId="0" applyFill="1"/>
    <xf numFmtId="0" fontId="1" fillId="4" borderId="2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334660</xdr:colOff>
      <xdr:row>0</xdr:row>
      <xdr:rowOff>104775</xdr:rowOff>
    </xdr:from>
    <xdr:to>
      <xdr:col>8</xdr:col>
      <xdr:colOff>44396</xdr:colOff>
      <xdr:row>0</xdr:row>
      <xdr:rowOff>1304925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4535" y="104775"/>
          <a:ext cx="2033836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142874</xdr:rowOff>
    </xdr:from>
    <xdr:to>
      <xdr:col>2</xdr:col>
      <xdr:colOff>701554</xdr:colOff>
      <xdr:row>0</xdr:row>
      <xdr:rowOff>971549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42874"/>
          <a:ext cx="2006479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orelos.morelia.gob.mx/ArchivosTranspOOAPAS/Art3519/InfPub/FraccIX/Informe%207(3ro19).pdf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http://morelos.morelia.gob.mx/ArchivosTranspOOAPAS/Art3519/InfPub/FraccIX/Informe%202(3ro19).pdf" TargetMode="External"/><Relationship Id="rId7" Type="http://schemas.openxmlformats.org/officeDocument/2006/relationships/hyperlink" Target="http://morelos.morelia.gob.mx/ArchivosTranspOOAPAS/Art3519/InfPub/FraccIX/Informe%206(3ro19)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morelos.morelia.gob.mx/ArchivosTranspOOAPAS/Art3519/InfPub/FraccIX/Informe%201(3ro19).pdf" TargetMode="External"/><Relationship Id="rId1" Type="http://schemas.openxmlformats.org/officeDocument/2006/relationships/hyperlink" Target="http://morelos.morelia.gob.mx/ArchivosTranspOOAPAS/Art3519/InfPub/FraccIX/Manual%20de%20Lineamientos%20y%20Procedimientos.pdf" TargetMode="External"/><Relationship Id="rId6" Type="http://schemas.openxmlformats.org/officeDocument/2006/relationships/hyperlink" Target="http://morelos.morelia.gob.mx/ArchivosTranspOOAPAS/Art3519/InfPub/FraccIX/Informe%205(3ro19).pdf" TargetMode="External"/><Relationship Id="rId11" Type="http://schemas.openxmlformats.org/officeDocument/2006/relationships/hyperlink" Target="http://morelos.morelia.gob.mx/ArchivosTranspOOAPAS/Art3519/InfPub/FraccIX/Informe%2010(3ro19).pdf" TargetMode="External"/><Relationship Id="rId5" Type="http://schemas.openxmlformats.org/officeDocument/2006/relationships/hyperlink" Target="http://morelos.morelia.gob.mx/ArchivosTranspOOAPAS/Art3519/InfPub/FraccIX/Informe%204(3ro19).pdf" TargetMode="External"/><Relationship Id="rId10" Type="http://schemas.openxmlformats.org/officeDocument/2006/relationships/hyperlink" Target="http://morelos.morelia.gob.mx/ArchivosTranspOOAPAS/Art3519/InfPub/FraccIX/Informe%2010(3ro19).pdf" TargetMode="External"/><Relationship Id="rId4" Type="http://schemas.openxmlformats.org/officeDocument/2006/relationships/hyperlink" Target="http://morelos.morelia.gob.mx/ArchivosTranspOOAPAS/Art3519/InfPub/FraccIX/Informe%203(3ro19).pdf" TargetMode="External"/><Relationship Id="rId9" Type="http://schemas.openxmlformats.org/officeDocument/2006/relationships/hyperlink" Target="http://morelos.morelia.gob.mx/ArchivosTranspOOAPAS/Art3519/InfPub/FraccIX/Informe%208(3ro19)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morelos.morelia.gob.mx/ArchivosTranspOOAPAS/Art3519/InfPub/FraccIX/Comprobantes%208(3ro19).pdf" TargetMode="External"/><Relationship Id="rId3" Type="http://schemas.openxmlformats.org/officeDocument/2006/relationships/hyperlink" Target="http://morelos.morelia.gob.mx/ArchivosTranspOOAPAS/Art3519/InfPub/FraccIX/Comprobantes%203(3ro19).pdf" TargetMode="External"/><Relationship Id="rId7" Type="http://schemas.openxmlformats.org/officeDocument/2006/relationships/hyperlink" Target="http://morelos.morelia.gob.mx/ArchivosTranspOOAPAS/Art3519/InfPub/FraccIX/Comprobantes%207(3ro19).pdf" TargetMode="External"/><Relationship Id="rId2" Type="http://schemas.openxmlformats.org/officeDocument/2006/relationships/hyperlink" Target="http://morelos.morelia.gob.mx/ArchivosTranspOOAPAS/Art3519/InfPub/FraccIX/Comprobantes%202(3ro19).pdf" TargetMode="External"/><Relationship Id="rId1" Type="http://schemas.openxmlformats.org/officeDocument/2006/relationships/hyperlink" Target="http://morelos.morelia.gob.mx/ArchivosTranspOOAPAS/Art3519/InfPub/FraccIX/Comprobantes%201(3ro19).pdf" TargetMode="External"/><Relationship Id="rId6" Type="http://schemas.openxmlformats.org/officeDocument/2006/relationships/hyperlink" Target="http://morelos.morelia.gob.mx/ArchivosTranspOOAPAS/Art3519/InfPub/FraccIX/Comprobantes%206(3ro19).pdf" TargetMode="External"/><Relationship Id="rId5" Type="http://schemas.openxmlformats.org/officeDocument/2006/relationships/hyperlink" Target="http://morelos.morelia.gob.mx/ArchivosTranspOOAPAS/Art3519/InfPub/FraccIX/Comprobantes%205(3ro19).pdf" TargetMode="External"/><Relationship Id="rId10" Type="http://schemas.openxmlformats.org/officeDocument/2006/relationships/hyperlink" Target="http://morelos.morelia.gob.mx/ArchivosTranspOOAPAS/Art3519/InfPub/FraccIX/Comprobantes%2010(3ro19).pdf" TargetMode="External"/><Relationship Id="rId4" Type="http://schemas.openxmlformats.org/officeDocument/2006/relationships/hyperlink" Target="http://morelos.morelia.gob.mx/ArchivosTranspOOAPAS/Art3519/InfPub/FraccIX/Comprobantes%204(3ro19).pdf" TargetMode="External"/><Relationship Id="rId9" Type="http://schemas.openxmlformats.org/officeDocument/2006/relationships/hyperlink" Target="http://morelos.morelia.gob.mx/ArchivosTranspOOAPAS/Art3519/InfPub/FraccIX/Comprobantes%209(3ro19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7"/>
  <sheetViews>
    <sheetView tabSelected="1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19.5703125" customWidth="1"/>
    <col min="3" max="3" width="20.42578125" customWidth="1"/>
    <col min="4" max="4" width="22.5703125" customWidth="1"/>
    <col min="5" max="5" width="12.28515625" customWidth="1"/>
    <col min="6" max="6" width="16.42578125" customWidth="1"/>
    <col min="7" max="7" width="17.42578125" customWidth="1"/>
    <col min="8" max="8" width="17.42578125" bestFit="1" customWidth="1"/>
    <col min="9" max="9" width="12.7109375" customWidth="1"/>
    <col min="10" max="10" width="13.5703125" bestFit="1" customWidth="1"/>
    <col min="11" max="11" width="15.42578125" bestFit="1" customWidth="1"/>
    <col min="12" max="12" width="14.85546875" customWidth="1"/>
    <col min="13" max="13" width="19.7109375" customWidth="1"/>
    <col min="14" max="14" width="13" customWidth="1"/>
    <col min="15" max="15" width="17.85546875" customWidth="1"/>
    <col min="16" max="16" width="16.42578125" customWidth="1"/>
    <col min="17" max="17" width="15.42578125" customWidth="1"/>
    <col min="18" max="18" width="15.85546875" customWidth="1"/>
    <col min="19" max="19" width="14.28515625" customWidth="1"/>
    <col min="20" max="20" width="14.5703125" customWidth="1"/>
    <col min="21" max="21" width="19" customWidth="1"/>
    <col min="22" max="22" width="18.42578125" customWidth="1"/>
    <col min="23" max="23" width="27.5703125" customWidth="1"/>
    <col min="24" max="24" width="17" customWidth="1"/>
    <col min="25" max="25" width="18.5703125" customWidth="1"/>
    <col min="26" max="26" width="21" customWidth="1"/>
    <col min="27" max="27" width="18.28515625" customWidth="1"/>
    <col min="28" max="28" width="21.42578125" customWidth="1"/>
    <col min="29" max="29" width="18.42578125" customWidth="1"/>
    <col min="30" max="30" width="42.140625" customWidth="1"/>
    <col min="31" max="31" width="22.5703125" customWidth="1"/>
    <col min="32" max="32" width="54" customWidth="1"/>
    <col min="33" max="33" width="29.5703125" customWidth="1"/>
    <col min="34" max="34" width="14.85546875" customWidth="1"/>
    <col min="35" max="35" width="16" customWidth="1"/>
    <col min="36" max="36" width="13" customWidth="1"/>
  </cols>
  <sheetData>
    <row r="1" spans="1:36" ht="116.25" customHeight="1" x14ac:dyDescent="0.25"/>
    <row r="2" spans="1:36" s="2" customFormat="1" x14ac:dyDescent="0.25">
      <c r="A2" s="18" t="s">
        <v>0</v>
      </c>
      <c r="B2" s="17"/>
      <c r="C2" s="17"/>
      <c r="D2" s="18" t="s">
        <v>1</v>
      </c>
      <c r="E2" s="17"/>
      <c r="F2" s="17"/>
      <c r="G2" s="18" t="s">
        <v>2</v>
      </c>
      <c r="H2" s="17"/>
      <c r="I2" s="17"/>
    </row>
    <row r="3" spans="1:36" s="2" customFormat="1" ht="120" customHeight="1" x14ac:dyDescent="0.25">
      <c r="A3" s="19" t="s">
        <v>3</v>
      </c>
      <c r="B3" s="20"/>
      <c r="C3" s="20"/>
      <c r="D3" s="19" t="s">
        <v>3</v>
      </c>
      <c r="E3" s="20"/>
      <c r="F3" s="20"/>
      <c r="G3" s="21" t="s">
        <v>4</v>
      </c>
      <c r="H3" s="22"/>
      <c r="I3" s="22"/>
    </row>
    <row r="4" spans="1:36" hidden="1" x14ac:dyDescent="0.25">
      <c r="A4" t="s">
        <v>5</v>
      </c>
      <c r="B4" t="s">
        <v>6</v>
      </c>
      <c r="C4" t="s">
        <v>6</v>
      </c>
      <c r="D4" t="s">
        <v>7</v>
      </c>
      <c r="E4" t="s">
        <v>5</v>
      </c>
      <c r="F4" t="s">
        <v>8</v>
      </c>
      <c r="G4" t="s">
        <v>8</v>
      </c>
      <c r="H4" t="s">
        <v>8</v>
      </c>
      <c r="I4" t="s">
        <v>5</v>
      </c>
      <c r="J4" t="s">
        <v>5</v>
      </c>
      <c r="K4" t="s">
        <v>5</v>
      </c>
      <c r="L4" t="s">
        <v>7</v>
      </c>
      <c r="M4" t="s">
        <v>5</v>
      </c>
      <c r="N4" t="s">
        <v>7</v>
      </c>
      <c r="O4" t="s">
        <v>9</v>
      </c>
      <c r="P4" t="s">
        <v>10</v>
      </c>
      <c r="Q4" t="s">
        <v>5</v>
      </c>
      <c r="R4" t="s">
        <v>5</v>
      </c>
      <c r="S4" t="s">
        <v>5</v>
      </c>
      <c r="T4" t="s">
        <v>5</v>
      </c>
      <c r="U4" t="s">
        <v>5</v>
      </c>
      <c r="V4" t="s">
        <v>5</v>
      </c>
      <c r="W4" t="s">
        <v>8</v>
      </c>
      <c r="X4" t="s">
        <v>6</v>
      </c>
      <c r="Y4" t="s">
        <v>6</v>
      </c>
      <c r="Z4" t="s">
        <v>11</v>
      </c>
      <c r="AA4" t="s">
        <v>10</v>
      </c>
      <c r="AB4" t="s">
        <v>10</v>
      </c>
      <c r="AC4" t="s">
        <v>6</v>
      </c>
      <c r="AD4" t="s">
        <v>12</v>
      </c>
      <c r="AE4" t="s">
        <v>11</v>
      </c>
      <c r="AF4" t="s">
        <v>12</v>
      </c>
      <c r="AG4" t="s">
        <v>8</v>
      </c>
      <c r="AH4" t="s">
        <v>6</v>
      </c>
      <c r="AI4" t="s">
        <v>13</v>
      </c>
      <c r="AJ4" t="s">
        <v>14</v>
      </c>
    </row>
    <row r="5" spans="1:3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</row>
    <row r="6" spans="1:36" x14ac:dyDescent="0.25">
      <c r="A6" s="16" t="s">
        <v>51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</row>
    <row r="7" spans="1:36" ht="41.25" customHeight="1" x14ac:dyDescent="0.25">
      <c r="A7" s="7" t="s">
        <v>52</v>
      </c>
      <c r="B7" s="7" t="s">
        <v>53</v>
      </c>
      <c r="C7" s="7" t="s">
        <v>54</v>
      </c>
      <c r="D7" s="7" t="s">
        <v>55</v>
      </c>
      <c r="E7" s="7" t="s">
        <v>56</v>
      </c>
      <c r="F7" s="7" t="s">
        <v>57</v>
      </c>
      <c r="G7" s="7" t="s">
        <v>58</v>
      </c>
      <c r="H7" s="7" t="s">
        <v>59</v>
      </c>
      <c r="I7" s="7" t="s">
        <v>60</v>
      </c>
      <c r="J7" s="7" t="s">
        <v>61</v>
      </c>
      <c r="K7" s="7" t="s">
        <v>62</v>
      </c>
      <c r="L7" s="7" t="s">
        <v>63</v>
      </c>
      <c r="M7" s="7" t="s">
        <v>64</v>
      </c>
      <c r="N7" s="7" t="s">
        <v>65</v>
      </c>
      <c r="O7" s="7" t="s">
        <v>66</v>
      </c>
      <c r="P7" s="7" t="s">
        <v>67</v>
      </c>
      <c r="Q7" s="7" t="s">
        <v>68</v>
      </c>
      <c r="R7" s="7" t="s">
        <v>69</v>
      </c>
      <c r="S7" s="7" t="s">
        <v>70</v>
      </c>
      <c r="T7" s="7" t="s">
        <v>71</v>
      </c>
      <c r="U7" s="7" t="s">
        <v>72</v>
      </c>
      <c r="V7" s="7" t="s">
        <v>73</v>
      </c>
      <c r="W7" s="7" t="s">
        <v>74</v>
      </c>
      <c r="X7" s="7" t="s">
        <v>75</v>
      </c>
      <c r="Y7" s="7" t="s">
        <v>76</v>
      </c>
      <c r="Z7" s="7" t="s">
        <v>77</v>
      </c>
      <c r="AA7" s="7" t="s">
        <v>78</v>
      </c>
      <c r="AB7" s="7" t="s">
        <v>79</v>
      </c>
      <c r="AC7" s="7" t="s">
        <v>80</v>
      </c>
      <c r="AD7" s="7" t="s">
        <v>81</v>
      </c>
      <c r="AE7" s="7" t="s">
        <v>82</v>
      </c>
      <c r="AF7" s="7" t="s">
        <v>83</v>
      </c>
      <c r="AG7" s="7" t="s">
        <v>84</v>
      </c>
      <c r="AH7" s="7" t="s">
        <v>85</v>
      </c>
      <c r="AI7" s="7" t="s">
        <v>86</v>
      </c>
      <c r="AJ7" s="7" t="s">
        <v>87</v>
      </c>
    </row>
    <row r="8" spans="1:36" ht="45" x14ac:dyDescent="0.25">
      <c r="A8" s="3">
        <v>2019</v>
      </c>
      <c r="B8" s="4">
        <v>43647</v>
      </c>
      <c r="C8" s="4">
        <v>43738</v>
      </c>
      <c r="D8" s="3" t="s">
        <v>96</v>
      </c>
      <c r="E8" s="11">
        <v>1</v>
      </c>
      <c r="F8" s="11" t="s">
        <v>120</v>
      </c>
      <c r="G8" s="11" t="s">
        <v>120</v>
      </c>
      <c r="H8" s="11" t="s">
        <v>117</v>
      </c>
      <c r="I8" s="11" t="s">
        <v>124</v>
      </c>
      <c r="J8" s="11" t="s">
        <v>121</v>
      </c>
      <c r="K8" s="11" t="s">
        <v>123</v>
      </c>
      <c r="L8" s="3" t="s">
        <v>99</v>
      </c>
      <c r="M8" s="3" t="s">
        <v>112</v>
      </c>
      <c r="N8" s="3" t="s">
        <v>101</v>
      </c>
      <c r="O8" s="3">
        <v>0</v>
      </c>
      <c r="P8" s="3">
        <f>348.28+525.86+55</f>
        <v>929.14</v>
      </c>
      <c r="Q8" s="3" t="s">
        <v>113</v>
      </c>
      <c r="R8" s="3" t="s">
        <v>114</v>
      </c>
      <c r="S8" s="3" t="s">
        <v>115</v>
      </c>
      <c r="T8" s="3" t="s">
        <v>113</v>
      </c>
      <c r="U8" s="3" t="s">
        <v>118</v>
      </c>
      <c r="V8" s="3" t="s">
        <v>118</v>
      </c>
      <c r="W8" s="3" t="s">
        <v>128</v>
      </c>
      <c r="X8" s="4">
        <v>43633</v>
      </c>
      <c r="Y8" s="4">
        <v>43633</v>
      </c>
      <c r="Z8" s="5">
        <v>1</v>
      </c>
      <c r="AA8" s="3">
        <f>348.28+525.86+55</f>
        <v>929.14</v>
      </c>
      <c r="AB8" s="3">
        <v>0</v>
      </c>
      <c r="AC8" s="10">
        <v>43634</v>
      </c>
      <c r="AD8" s="5" t="s">
        <v>146</v>
      </c>
      <c r="AE8" s="6">
        <v>1</v>
      </c>
      <c r="AF8" s="6" t="s">
        <v>127</v>
      </c>
      <c r="AG8" s="3" t="s">
        <v>116</v>
      </c>
      <c r="AH8" s="4">
        <v>43760</v>
      </c>
      <c r="AI8" s="4">
        <v>43760</v>
      </c>
      <c r="AJ8" s="11"/>
    </row>
    <row r="9" spans="1:36" ht="45" x14ac:dyDescent="0.25">
      <c r="A9" s="3">
        <v>2019</v>
      </c>
      <c r="B9" s="4">
        <v>43647</v>
      </c>
      <c r="C9" s="4">
        <v>43738</v>
      </c>
      <c r="D9" s="3" t="s">
        <v>96</v>
      </c>
      <c r="E9" s="11">
        <v>1</v>
      </c>
      <c r="F9" s="11" t="s">
        <v>120</v>
      </c>
      <c r="G9" s="11" t="s">
        <v>120</v>
      </c>
      <c r="H9" s="11" t="s">
        <v>117</v>
      </c>
      <c r="I9" s="11" t="s">
        <v>124</v>
      </c>
      <c r="J9" s="11" t="s">
        <v>121</v>
      </c>
      <c r="K9" s="11" t="s">
        <v>123</v>
      </c>
      <c r="L9" s="3" t="s">
        <v>99</v>
      </c>
      <c r="M9" s="3" t="s">
        <v>112</v>
      </c>
      <c r="N9" s="3" t="s">
        <v>101</v>
      </c>
      <c r="O9" s="3">
        <v>0</v>
      </c>
      <c r="P9" s="3">
        <f>1063.04+120.69+1055.33+121.55+193.97+65.52</f>
        <v>2620.1</v>
      </c>
      <c r="Q9" s="3" t="s">
        <v>113</v>
      </c>
      <c r="R9" s="3" t="s">
        <v>114</v>
      </c>
      <c r="S9" s="3" t="s">
        <v>115</v>
      </c>
      <c r="T9" s="3" t="s">
        <v>113</v>
      </c>
      <c r="U9" s="3" t="s">
        <v>118</v>
      </c>
      <c r="V9" s="3" t="s">
        <v>118</v>
      </c>
      <c r="W9" s="3" t="s">
        <v>129</v>
      </c>
      <c r="X9" s="4">
        <v>43635</v>
      </c>
      <c r="Y9" s="4">
        <v>43636</v>
      </c>
      <c r="Z9" s="5">
        <v>2</v>
      </c>
      <c r="AA9" s="3">
        <v>2620.1</v>
      </c>
      <c r="AB9" s="3">
        <v>0</v>
      </c>
      <c r="AC9" s="4">
        <v>43661</v>
      </c>
      <c r="AD9" s="5" t="s">
        <v>147</v>
      </c>
      <c r="AE9" s="5">
        <v>2</v>
      </c>
      <c r="AF9" s="6" t="s">
        <v>127</v>
      </c>
      <c r="AG9" s="3" t="s">
        <v>116</v>
      </c>
      <c r="AH9" s="4">
        <v>43760</v>
      </c>
      <c r="AI9" s="4">
        <v>43760</v>
      </c>
      <c r="AJ9" s="3"/>
    </row>
    <row r="10" spans="1:36" ht="60" x14ac:dyDescent="0.25">
      <c r="A10" s="3">
        <v>2019</v>
      </c>
      <c r="B10" s="4">
        <v>43647</v>
      </c>
      <c r="C10" s="4">
        <v>43738</v>
      </c>
      <c r="D10" s="3" t="s">
        <v>96</v>
      </c>
      <c r="E10" s="11">
        <v>1</v>
      </c>
      <c r="F10" s="11" t="s">
        <v>120</v>
      </c>
      <c r="G10" s="11" t="s">
        <v>120</v>
      </c>
      <c r="H10" s="11" t="s">
        <v>117</v>
      </c>
      <c r="I10" s="11" t="s">
        <v>124</v>
      </c>
      <c r="J10" s="11" t="s">
        <v>121</v>
      </c>
      <c r="K10" s="11" t="s">
        <v>123</v>
      </c>
      <c r="L10" s="3" t="s">
        <v>99</v>
      </c>
      <c r="M10" s="3" t="s">
        <v>112</v>
      </c>
      <c r="N10" s="3" t="s">
        <v>101</v>
      </c>
      <c r="O10" s="3">
        <v>0</v>
      </c>
      <c r="P10" s="3">
        <v>1163.67</v>
      </c>
      <c r="Q10" s="3" t="s">
        <v>113</v>
      </c>
      <c r="R10" s="3" t="s">
        <v>114</v>
      </c>
      <c r="S10" s="3" t="s">
        <v>115</v>
      </c>
      <c r="T10" s="3" t="s">
        <v>113</v>
      </c>
      <c r="U10" s="3" t="s">
        <v>122</v>
      </c>
      <c r="V10" s="3" t="s">
        <v>130</v>
      </c>
      <c r="W10" s="3" t="s">
        <v>131</v>
      </c>
      <c r="X10" s="4">
        <v>43686</v>
      </c>
      <c r="Y10" s="4">
        <v>43686</v>
      </c>
      <c r="Z10" s="5">
        <v>3</v>
      </c>
      <c r="AA10" s="3">
        <v>1163.67</v>
      </c>
      <c r="AB10" s="3">
        <v>0</v>
      </c>
      <c r="AC10" s="10">
        <v>43698</v>
      </c>
      <c r="AD10" s="5" t="s">
        <v>148</v>
      </c>
      <c r="AE10" s="5">
        <v>3</v>
      </c>
      <c r="AF10" s="6" t="s">
        <v>127</v>
      </c>
      <c r="AG10" s="3" t="s">
        <v>116</v>
      </c>
      <c r="AH10" s="4">
        <v>43760</v>
      </c>
      <c r="AI10" s="4">
        <v>43760</v>
      </c>
      <c r="AJ10" s="3"/>
    </row>
    <row r="11" spans="1:36" ht="45" x14ac:dyDescent="0.25">
      <c r="A11" s="3">
        <v>2019</v>
      </c>
      <c r="B11" s="4">
        <v>43647</v>
      </c>
      <c r="C11" s="4">
        <v>43738</v>
      </c>
      <c r="D11" s="3" t="s">
        <v>96</v>
      </c>
      <c r="E11" s="11">
        <v>1</v>
      </c>
      <c r="F11" s="11" t="s">
        <v>120</v>
      </c>
      <c r="G11" s="11" t="s">
        <v>120</v>
      </c>
      <c r="H11" s="11" t="s">
        <v>117</v>
      </c>
      <c r="I11" s="11" t="s">
        <v>124</v>
      </c>
      <c r="J11" s="11" t="s">
        <v>121</v>
      </c>
      <c r="K11" s="11" t="s">
        <v>123</v>
      </c>
      <c r="L11" s="3" t="s">
        <v>99</v>
      </c>
      <c r="M11" s="3" t="s">
        <v>112</v>
      </c>
      <c r="N11" s="12" t="s">
        <v>101</v>
      </c>
      <c r="O11" s="12">
        <v>0</v>
      </c>
      <c r="P11" s="3">
        <f>27.59+1158.52+239.66+56.03+1033.62+23.28</f>
        <v>2538.7000000000003</v>
      </c>
      <c r="Q11" s="3" t="s">
        <v>113</v>
      </c>
      <c r="R11" s="3" t="s">
        <v>114</v>
      </c>
      <c r="S11" s="3" t="s">
        <v>115</v>
      </c>
      <c r="T11" s="3" t="s">
        <v>113</v>
      </c>
      <c r="U11" s="3" t="s">
        <v>118</v>
      </c>
      <c r="V11" s="3" t="s">
        <v>118</v>
      </c>
      <c r="W11" s="3" t="s">
        <v>129</v>
      </c>
      <c r="X11" s="4">
        <v>43685</v>
      </c>
      <c r="Y11" s="4">
        <v>43685</v>
      </c>
      <c r="Z11" s="5">
        <v>4</v>
      </c>
      <c r="AA11" s="3">
        <f>27.59+1158.52+239.66+56.03+1033.62+23.28</f>
        <v>2538.7000000000003</v>
      </c>
      <c r="AB11" s="3">
        <v>0</v>
      </c>
      <c r="AC11" s="4">
        <v>43698</v>
      </c>
      <c r="AD11" s="5" t="s">
        <v>149</v>
      </c>
      <c r="AE11" s="5">
        <v>4</v>
      </c>
      <c r="AF11" s="6" t="s">
        <v>127</v>
      </c>
      <c r="AG11" s="3" t="s">
        <v>116</v>
      </c>
      <c r="AH11" s="4">
        <v>43760</v>
      </c>
      <c r="AI11" s="4">
        <v>43760</v>
      </c>
      <c r="AJ11" s="3"/>
    </row>
    <row r="12" spans="1:36" ht="45" x14ac:dyDescent="0.25">
      <c r="A12" s="3">
        <v>2019</v>
      </c>
      <c r="B12" s="4">
        <v>43647</v>
      </c>
      <c r="C12" s="4">
        <v>43738</v>
      </c>
      <c r="D12" s="3" t="s">
        <v>96</v>
      </c>
      <c r="E12" s="11">
        <v>1</v>
      </c>
      <c r="F12" s="11" t="s">
        <v>120</v>
      </c>
      <c r="G12" s="11" t="s">
        <v>120</v>
      </c>
      <c r="H12" s="11" t="s">
        <v>117</v>
      </c>
      <c r="I12" s="11" t="s">
        <v>124</v>
      </c>
      <c r="J12" s="11" t="s">
        <v>121</v>
      </c>
      <c r="K12" s="11" t="s">
        <v>123</v>
      </c>
      <c r="L12" s="3" t="s">
        <v>99</v>
      </c>
      <c r="M12" s="3" t="s">
        <v>112</v>
      </c>
      <c r="N12" s="12" t="s">
        <v>101</v>
      </c>
      <c r="O12" s="12">
        <v>7</v>
      </c>
      <c r="P12" s="3">
        <f>821.82+995.68+1110.34+1473.28+30.17</f>
        <v>4431.29</v>
      </c>
      <c r="Q12" s="3" t="s">
        <v>113</v>
      </c>
      <c r="R12" s="3" t="s">
        <v>114</v>
      </c>
      <c r="S12" s="3" t="s">
        <v>115</v>
      </c>
      <c r="T12" s="3" t="s">
        <v>113</v>
      </c>
      <c r="U12" s="3" t="s">
        <v>122</v>
      </c>
      <c r="V12" s="3" t="s">
        <v>125</v>
      </c>
      <c r="W12" s="3" t="s">
        <v>132</v>
      </c>
      <c r="X12" s="4">
        <v>43689</v>
      </c>
      <c r="Y12" s="4">
        <v>43690</v>
      </c>
      <c r="Z12" s="5">
        <v>5</v>
      </c>
      <c r="AA12" s="3">
        <f>821.82+995.68+1110.34+1473.28+30.17</f>
        <v>4431.29</v>
      </c>
      <c r="AB12" s="3">
        <v>0</v>
      </c>
      <c r="AC12" s="4">
        <v>43727</v>
      </c>
      <c r="AD12" s="5" t="s">
        <v>150</v>
      </c>
      <c r="AE12" s="5">
        <v>5</v>
      </c>
      <c r="AF12" s="6" t="s">
        <v>127</v>
      </c>
      <c r="AG12" s="3" t="s">
        <v>116</v>
      </c>
      <c r="AH12" s="4">
        <v>43760</v>
      </c>
      <c r="AI12" s="4">
        <v>43760</v>
      </c>
      <c r="AJ12" s="3"/>
    </row>
    <row r="13" spans="1:36" ht="45" x14ac:dyDescent="0.25">
      <c r="A13" s="3">
        <v>2019</v>
      </c>
      <c r="B13" s="4">
        <v>43647</v>
      </c>
      <c r="C13" s="4">
        <v>43738</v>
      </c>
      <c r="D13" s="3" t="s">
        <v>96</v>
      </c>
      <c r="E13" s="3">
        <v>85</v>
      </c>
      <c r="F13" s="3" t="s">
        <v>133</v>
      </c>
      <c r="G13" s="3" t="s">
        <v>133</v>
      </c>
      <c r="H13" s="3" t="s">
        <v>126</v>
      </c>
      <c r="I13" s="3" t="s">
        <v>134</v>
      </c>
      <c r="J13" s="3" t="s">
        <v>135</v>
      </c>
      <c r="K13" s="3" t="s">
        <v>136</v>
      </c>
      <c r="L13" s="3" t="s">
        <v>99</v>
      </c>
      <c r="M13" s="3" t="s">
        <v>112</v>
      </c>
      <c r="N13" s="12" t="s">
        <v>101</v>
      </c>
      <c r="O13" s="12">
        <v>0</v>
      </c>
      <c r="P13" s="3">
        <f>64+330.17+330.17+160+130+525.86+70+344.83+517.24+385+336.21+439.66+1125</f>
        <v>4758.1399999999994</v>
      </c>
      <c r="Q13" s="3" t="s">
        <v>113</v>
      </c>
      <c r="R13" s="3" t="s">
        <v>114</v>
      </c>
      <c r="S13" s="3" t="s">
        <v>115</v>
      </c>
      <c r="T13" s="3" t="s">
        <v>113</v>
      </c>
      <c r="U13" s="3" t="s">
        <v>137</v>
      </c>
      <c r="V13" s="3" t="s">
        <v>138</v>
      </c>
      <c r="W13" s="3" t="s">
        <v>139</v>
      </c>
      <c r="X13" s="4">
        <v>43569</v>
      </c>
      <c r="Y13" s="4">
        <v>43573</v>
      </c>
      <c r="Z13" s="5">
        <v>6</v>
      </c>
      <c r="AA13" s="3">
        <f>64+330.17+330.17+160+130+525.86+70+344.83+517.24+385+336.21+439.66+1125</f>
        <v>4758.1399999999994</v>
      </c>
      <c r="AB13" s="3">
        <v>790</v>
      </c>
      <c r="AC13" s="10">
        <v>43675</v>
      </c>
      <c r="AD13" s="5" t="s">
        <v>151</v>
      </c>
      <c r="AE13" s="5">
        <v>6</v>
      </c>
      <c r="AF13" s="6" t="s">
        <v>127</v>
      </c>
      <c r="AG13" s="3" t="s">
        <v>116</v>
      </c>
      <c r="AH13" s="4">
        <v>43760</v>
      </c>
      <c r="AI13" s="4">
        <v>43760</v>
      </c>
      <c r="AJ13" s="3"/>
    </row>
    <row r="14" spans="1:36" ht="45" x14ac:dyDescent="0.25">
      <c r="A14" s="3">
        <v>2019</v>
      </c>
      <c r="B14" s="4">
        <v>43647</v>
      </c>
      <c r="C14" s="4">
        <v>43738</v>
      </c>
      <c r="D14" s="3" t="s">
        <v>96</v>
      </c>
      <c r="E14" s="11">
        <v>1</v>
      </c>
      <c r="F14" s="11" t="s">
        <v>120</v>
      </c>
      <c r="G14" s="11" t="s">
        <v>120</v>
      </c>
      <c r="H14" s="11" t="s">
        <v>117</v>
      </c>
      <c r="I14" s="11" t="s">
        <v>124</v>
      </c>
      <c r="J14" s="11" t="s">
        <v>121</v>
      </c>
      <c r="K14" s="11" t="s">
        <v>123</v>
      </c>
      <c r="L14" s="3" t="s">
        <v>99</v>
      </c>
      <c r="M14" s="3" t="s">
        <v>112</v>
      </c>
      <c r="N14" s="12" t="s">
        <v>101</v>
      </c>
      <c r="O14" s="12">
        <v>0</v>
      </c>
      <c r="P14" s="3">
        <f>58.62+259.48+924.73+916.7</f>
        <v>2159.5299999999997</v>
      </c>
      <c r="Q14" s="3" t="s">
        <v>113</v>
      </c>
      <c r="R14" s="3" t="s">
        <v>114</v>
      </c>
      <c r="S14" s="3" t="s">
        <v>115</v>
      </c>
      <c r="T14" s="3" t="s">
        <v>113</v>
      </c>
      <c r="U14" s="3" t="s">
        <v>140</v>
      </c>
      <c r="V14" s="3" t="s">
        <v>140</v>
      </c>
      <c r="W14" s="3" t="s">
        <v>141</v>
      </c>
      <c r="X14" s="4">
        <v>43656</v>
      </c>
      <c r="Y14" s="4">
        <v>43657</v>
      </c>
      <c r="Z14" s="5">
        <v>7</v>
      </c>
      <c r="AA14" s="3">
        <f>58.62+259.48+924.73+916.7</f>
        <v>2159.5299999999997</v>
      </c>
      <c r="AB14" s="13">
        <v>2769.01</v>
      </c>
      <c r="AC14" s="10">
        <v>43610</v>
      </c>
      <c r="AD14" s="5" t="s">
        <v>152</v>
      </c>
      <c r="AE14" s="5">
        <v>7</v>
      </c>
      <c r="AF14" s="6" t="s">
        <v>127</v>
      </c>
      <c r="AG14" s="3" t="s">
        <v>116</v>
      </c>
      <c r="AH14" s="4">
        <v>43760</v>
      </c>
      <c r="AI14" s="4">
        <v>43760</v>
      </c>
      <c r="AJ14" s="3"/>
    </row>
    <row r="15" spans="1:36" ht="105" x14ac:dyDescent="0.25">
      <c r="A15" s="11">
        <v>2019</v>
      </c>
      <c r="B15" s="4">
        <v>43647</v>
      </c>
      <c r="C15" s="4">
        <v>43738</v>
      </c>
      <c r="D15" s="11" t="s">
        <v>96</v>
      </c>
      <c r="E15" s="11">
        <v>1</v>
      </c>
      <c r="F15" s="11" t="s">
        <v>120</v>
      </c>
      <c r="G15" s="11" t="s">
        <v>120</v>
      </c>
      <c r="H15" s="11" t="s">
        <v>117</v>
      </c>
      <c r="I15" s="11" t="s">
        <v>124</v>
      </c>
      <c r="J15" s="11" t="s">
        <v>121</v>
      </c>
      <c r="K15" s="11" t="s">
        <v>123</v>
      </c>
      <c r="L15" s="11" t="s">
        <v>99</v>
      </c>
      <c r="M15" s="11" t="s">
        <v>112</v>
      </c>
      <c r="N15" s="11" t="s">
        <v>101</v>
      </c>
      <c r="O15" s="11">
        <v>0</v>
      </c>
      <c r="P15" s="11">
        <f>45+2338.98+936.21+82.76+927.71+93.16</f>
        <v>4423.82</v>
      </c>
      <c r="Q15" s="11" t="s">
        <v>113</v>
      </c>
      <c r="R15" s="11" t="s">
        <v>114</v>
      </c>
      <c r="S15" s="11" t="s">
        <v>115</v>
      </c>
      <c r="T15" s="11" t="s">
        <v>113</v>
      </c>
      <c r="U15" s="3" t="s">
        <v>122</v>
      </c>
      <c r="V15" s="3" t="s">
        <v>122</v>
      </c>
      <c r="W15" s="3" t="s">
        <v>142</v>
      </c>
      <c r="X15" s="10">
        <v>43699</v>
      </c>
      <c r="Y15" s="10">
        <v>43700</v>
      </c>
      <c r="Z15" s="6">
        <v>8</v>
      </c>
      <c r="AA15" s="11">
        <f>45+2338.98+936.21+82.76+927.71+93.16</f>
        <v>4423.82</v>
      </c>
      <c r="AB15" s="13">
        <v>4261.18</v>
      </c>
      <c r="AC15" s="10">
        <v>43707</v>
      </c>
      <c r="AD15" s="5" t="s">
        <v>153</v>
      </c>
      <c r="AE15" s="6">
        <v>8</v>
      </c>
      <c r="AF15" s="6" t="s">
        <v>127</v>
      </c>
      <c r="AG15" s="11" t="s">
        <v>116</v>
      </c>
      <c r="AH15" s="4">
        <v>43760</v>
      </c>
      <c r="AI15" s="4">
        <v>43760</v>
      </c>
      <c r="AJ15" s="11"/>
    </row>
    <row r="16" spans="1:36" ht="75" x14ac:dyDescent="0.25">
      <c r="A16" s="3">
        <v>2019</v>
      </c>
      <c r="B16" s="4">
        <v>43647</v>
      </c>
      <c r="C16" s="4">
        <v>43738</v>
      </c>
      <c r="D16" s="3" t="s">
        <v>96</v>
      </c>
      <c r="E16" s="11">
        <v>1</v>
      </c>
      <c r="F16" s="11" t="s">
        <v>120</v>
      </c>
      <c r="G16" s="11" t="s">
        <v>120</v>
      </c>
      <c r="H16" s="11" t="s">
        <v>117</v>
      </c>
      <c r="I16" s="11" t="s">
        <v>124</v>
      </c>
      <c r="J16" s="11" t="s">
        <v>121</v>
      </c>
      <c r="K16" s="11" t="s">
        <v>123</v>
      </c>
      <c r="L16" s="3" t="s">
        <v>99</v>
      </c>
      <c r="M16" s="3" t="s">
        <v>112</v>
      </c>
      <c r="N16" s="12" t="s">
        <v>101</v>
      </c>
      <c r="O16" s="12">
        <v>0</v>
      </c>
      <c r="P16" s="3">
        <v>39270.870000000003</v>
      </c>
      <c r="Q16" s="3" t="s">
        <v>113</v>
      </c>
      <c r="R16" s="3" t="s">
        <v>114</v>
      </c>
      <c r="S16" s="3" t="s">
        <v>115</v>
      </c>
      <c r="T16" s="3" t="s">
        <v>143</v>
      </c>
      <c r="U16" s="3" t="s">
        <v>144</v>
      </c>
      <c r="V16" s="3" t="s">
        <v>144</v>
      </c>
      <c r="W16" s="3" t="s">
        <v>145</v>
      </c>
      <c r="X16" s="4">
        <v>43659</v>
      </c>
      <c r="Y16" s="4">
        <v>43667</v>
      </c>
      <c r="Z16" s="5">
        <v>9</v>
      </c>
      <c r="AA16" s="3">
        <v>39270.870000000003</v>
      </c>
      <c r="AB16" s="3">
        <v>0</v>
      </c>
      <c r="AC16" s="10">
        <v>43714</v>
      </c>
      <c r="AD16" s="5" t="s">
        <v>154</v>
      </c>
      <c r="AE16" s="5">
        <v>9</v>
      </c>
      <c r="AF16" s="6" t="s">
        <v>127</v>
      </c>
      <c r="AG16" s="3" t="s">
        <v>116</v>
      </c>
      <c r="AH16" s="4">
        <v>43760</v>
      </c>
      <c r="AI16" s="4">
        <v>43760</v>
      </c>
      <c r="AJ16" s="3"/>
    </row>
    <row r="17" spans="1:36" ht="75" x14ac:dyDescent="0.25">
      <c r="A17" s="3">
        <v>2019</v>
      </c>
      <c r="B17" s="4">
        <v>43647</v>
      </c>
      <c r="C17" s="4">
        <v>43738</v>
      </c>
      <c r="D17" s="3" t="s">
        <v>96</v>
      </c>
      <c r="E17" s="11">
        <v>1</v>
      </c>
      <c r="F17" s="11" t="s">
        <v>120</v>
      </c>
      <c r="G17" s="11" t="s">
        <v>120</v>
      </c>
      <c r="H17" s="11" t="s">
        <v>117</v>
      </c>
      <c r="I17" s="11" t="s">
        <v>124</v>
      </c>
      <c r="J17" s="11" t="s">
        <v>121</v>
      </c>
      <c r="K17" s="11" t="s">
        <v>123</v>
      </c>
      <c r="L17" s="3" t="s">
        <v>99</v>
      </c>
      <c r="M17" s="3" t="s">
        <v>112</v>
      </c>
      <c r="N17" s="12" t="s">
        <v>101</v>
      </c>
      <c r="O17" s="12">
        <v>0</v>
      </c>
      <c r="P17" s="3">
        <f>32.11+751.61+428.12+82.43+42.81+351.69+32.11+64.22+65.94+228.91+288.26+459.4+32.11+32.97+42.81+64.22+107.03+32.11+32.11+365.42</f>
        <v>3536.3900000000003</v>
      </c>
      <c r="Q17" s="3" t="s">
        <v>113</v>
      </c>
      <c r="R17" s="3" t="s">
        <v>114</v>
      </c>
      <c r="S17" s="3" t="s">
        <v>115</v>
      </c>
      <c r="T17" s="3" t="s">
        <v>143</v>
      </c>
      <c r="U17" s="3" t="s">
        <v>144</v>
      </c>
      <c r="V17" s="3" t="s">
        <v>144</v>
      </c>
      <c r="W17" s="3" t="s">
        <v>145</v>
      </c>
      <c r="X17" s="4">
        <v>43659</v>
      </c>
      <c r="Y17" s="4">
        <v>43667</v>
      </c>
      <c r="Z17" s="5">
        <v>10</v>
      </c>
      <c r="AA17" s="3">
        <f>32.11+751.61+428.12+82.43+42.81+351.69+32.11+64.22+65.94+228.91+288.26+459.4+32.11+32.97+42.81+64.22+107.03+32.11+32.11+365.42</f>
        <v>3536.3900000000003</v>
      </c>
      <c r="AB17" s="13">
        <v>4985.6099999999997</v>
      </c>
      <c r="AC17" s="10">
        <v>43714</v>
      </c>
      <c r="AD17" s="5" t="s">
        <v>154</v>
      </c>
      <c r="AE17" s="5">
        <v>10</v>
      </c>
      <c r="AF17" s="6" t="s">
        <v>127</v>
      </c>
      <c r="AG17" s="3" t="s">
        <v>116</v>
      </c>
      <c r="AH17" s="4">
        <v>43760</v>
      </c>
      <c r="AI17" s="4">
        <v>43760</v>
      </c>
      <c r="AJ17" s="3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1">
      <formula1>Hidden_13</formula1>
    </dataValidation>
    <dataValidation type="list" allowBlank="1" showErrorMessage="1" sqref="L8:L161">
      <formula1>Hidden_211</formula1>
    </dataValidation>
    <dataValidation type="list" allowBlank="1" showErrorMessage="1" sqref="N8:N161">
      <formula1>Hidden_313</formula1>
    </dataValidation>
  </dataValidations>
  <hyperlinks>
    <hyperlink ref="Z8:Z17" location="Tabla_512963!A1" display="Tabla_512963!A1"/>
    <hyperlink ref="AE8:AE17" location="Tabla_512964!A1" display="Tabla_512964!A1"/>
    <hyperlink ref="Z8" location="Tabla_512963!A1" display="Tabla_512963!A1"/>
    <hyperlink ref="AE8" location="Tabla_512964!A1" display="Tabla_512964!A1"/>
    <hyperlink ref="Z9" location="Tabla_512963!A1" display="Tabla_512963!A1"/>
    <hyperlink ref="AE9" location="Tabla_512964!A1" display="Tabla_512964!A1"/>
    <hyperlink ref="Z10" location="Tabla_512963!A1" display="Tabla_512963!A1"/>
    <hyperlink ref="AE10" location="Tabla_512964!A1" display="Tabla_512964!A1"/>
    <hyperlink ref="Z11" location="Tabla_512963!A1" display="Tabla_512963!A1"/>
    <hyperlink ref="AE11" location="Tabla_512964!A1" display="Tabla_512964!A1"/>
    <hyperlink ref="Z12" location="Tabla_512963!A1" display="Tabla_512963!A1"/>
    <hyperlink ref="AE12" location="Tabla_512964!A1" display="Tabla_512964!A1"/>
    <hyperlink ref="Z13" location="Tabla_512963!A1" display="Tabla_512963!A1"/>
    <hyperlink ref="AE13" location="Tabla_512964!A1" display="Tabla_512964!A1"/>
    <hyperlink ref="Z14" location="Tabla_512963!A1" display="Tabla_512963!A1"/>
    <hyperlink ref="AE14" location="Tabla_512964!A1" display="Tabla_512964!A1"/>
    <hyperlink ref="Z15" location="Tabla_512963!A1" display="Tabla_512963!A1"/>
    <hyperlink ref="Z16" location="Tabla_512963!A1" display="Tabla_512963!A1"/>
    <hyperlink ref="Z17" location="Tabla_512963!A1" display="Tabla_512963!A1"/>
    <hyperlink ref="AE15" location="Tabla_512964!A1" display="Tabla_512964!A1"/>
    <hyperlink ref="AE16" location="Tabla_512964!A1" display="Tabla_512964!A1"/>
    <hyperlink ref="AE17" location="Tabla_512964!A1" display="Tabla_512964!A1"/>
    <hyperlink ref="Z8:Z17" location="Tabla_512963!A1" display="Tabla_512963!A1"/>
    <hyperlink ref="AE8:AE17" location="Tabla_512964!A1" display="Tabla_512964!A1"/>
    <hyperlink ref="AF8:AF17" r:id="rId1" display="http://morelos.morelia.gob.mx/ArchivosTranspOOAPAS\Art3519\InfPub\FraccIX/Manual de Lineamientos y Procedimientos.pdf"/>
    <hyperlink ref="AD8" r:id="rId2"/>
    <hyperlink ref="AD9" r:id="rId3"/>
    <hyperlink ref="AD10" r:id="rId4"/>
    <hyperlink ref="AD11" r:id="rId5"/>
    <hyperlink ref="AD12" r:id="rId6"/>
    <hyperlink ref="AD13" r:id="rId7"/>
    <hyperlink ref="AD14" r:id="rId8"/>
    <hyperlink ref="AD15" r:id="rId9"/>
    <hyperlink ref="AD16" r:id="rId10"/>
    <hyperlink ref="AD17" r:id="rId11"/>
  </hyperlinks>
  <pageMargins left="0.7" right="0.7" top="0.75" bottom="0.75" header="0.3" footer="0.3"/>
  <pageSetup paperSize="9" scale="19" fitToHeight="0" orientation="landscape" horizontalDpi="300" verticalDpi="300" r:id="rId12"/>
  <drawing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  <row r="11" spans="1:1" x14ac:dyDescent="0.25">
      <c r="A11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opLeftCell="A9" zoomScale="85" zoomScaleNormal="85" workbookViewId="0">
      <selection activeCell="B18" sqref="B18"/>
    </sheetView>
  </sheetViews>
  <sheetFormatPr baseColWidth="10" defaultColWidth="9.140625" defaultRowHeight="15" x14ac:dyDescent="0.25"/>
  <cols>
    <col min="1" max="1" width="3.42578125" bestFit="1" customWidth="1"/>
    <col min="2" max="2" width="26.28515625" customWidth="1"/>
    <col min="3" max="3" width="46.140625" customWidth="1"/>
    <col min="4" max="4" width="35" customWidth="1"/>
  </cols>
  <sheetData>
    <row r="1" spans="1:4" hidden="1" x14ac:dyDescent="0.25">
      <c r="B1" t="s">
        <v>5</v>
      </c>
      <c r="C1" t="s">
        <v>8</v>
      </c>
      <c r="D1" t="s">
        <v>10</v>
      </c>
    </row>
    <row r="2" spans="1:4" hidden="1" x14ac:dyDescent="0.25">
      <c r="B2" t="s">
        <v>103</v>
      </c>
      <c r="C2" t="s">
        <v>104</v>
      </c>
      <c r="D2" t="s">
        <v>105</v>
      </c>
    </row>
    <row r="3" spans="1:4" ht="62.25" customHeight="1" x14ac:dyDescent="0.25">
      <c r="A3" s="8" t="s">
        <v>106</v>
      </c>
      <c r="B3" s="8" t="s">
        <v>107</v>
      </c>
      <c r="C3" s="9" t="s">
        <v>108</v>
      </c>
      <c r="D3" s="9" t="s">
        <v>109</v>
      </c>
    </row>
    <row r="4" spans="1:4" ht="34.5" customHeight="1" x14ac:dyDescent="0.25">
      <c r="A4" s="14">
        <v>1</v>
      </c>
      <c r="B4" s="14">
        <v>513750400</v>
      </c>
      <c r="C4" s="14" t="s">
        <v>119</v>
      </c>
      <c r="D4" s="3">
        <f>348.28+525.86+55</f>
        <v>929.14</v>
      </c>
    </row>
    <row r="5" spans="1:4" s="2" customFormat="1" ht="34.5" customHeight="1" x14ac:dyDescent="0.25">
      <c r="A5" s="14">
        <v>2</v>
      </c>
      <c r="B5" s="14">
        <v>513750400</v>
      </c>
      <c r="C5" s="14" t="s">
        <v>119</v>
      </c>
      <c r="D5" s="3">
        <f>1063.04+120.69+1055.33+121.55+193.97+65.52</f>
        <v>2620.1</v>
      </c>
    </row>
    <row r="6" spans="1:4" s="2" customFormat="1" ht="34.5" customHeight="1" x14ac:dyDescent="0.25">
      <c r="A6" s="14">
        <v>3</v>
      </c>
      <c r="B6" s="14">
        <v>513750400</v>
      </c>
      <c r="C6" s="14" t="s">
        <v>119</v>
      </c>
      <c r="D6" s="3">
        <v>1163.67</v>
      </c>
    </row>
    <row r="7" spans="1:4" s="2" customFormat="1" ht="34.5" customHeight="1" x14ac:dyDescent="0.25">
      <c r="A7" s="14">
        <v>4</v>
      </c>
      <c r="B7" s="15">
        <v>513750400</v>
      </c>
      <c r="C7" s="15" t="s">
        <v>119</v>
      </c>
      <c r="D7" s="3">
        <f>27.59+1158.52+239.66+56.03+1033.62+23.28</f>
        <v>2538.7000000000003</v>
      </c>
    </row>
    <row r="8" spans="1:4" s="2" customFormat="1" ht="34.5" customHeight="1" x14ac:dyDescent="0.25">
      <c r="A8" s="14">
        <v>5</v>
      </c>
      <c r="B8" s="15">
        <v>513750400</v>
      </c>
      <c r="C8" s="15" t="s">
        <v>119</v>
      </c>
      <c r="D8" s="3">
        <f>821.82+995.68+1110.34+1473.28+30.17</f>
        <v>4431.29</v>
      </c>
    </row>
    <row r="9" spans="1:4" s="2" customFormat="1" ht="34.5" customHeight="1" x14ac:dyDescent="0.25">
      <c r="A9" s="14">
        <v>6</v>
      </c>
      <c r="B9" s="15">
        <v>513750400</v>
      </c>
      <c r="C9" s="15" t="s">
        <v>119</v>
      </c>
      <c r="D9" s="3">
        <f>64+330.17+330.17+160+130+525.86+70+344.83+517.24+385+336.21+439.66+1125</f>
        <v>4758.1399999999994</v>
      </c>
    </row>
    <row r="10" spans="1:4" s="2" customFormat="1" ht="34.5" customHeight="1" x14ac:dyDescent="0.25">
      <c r="A10" s="14">
        <v>7</v>
      </c>
      <c r="B10" s="15">
        <v>513750400</v>
      </c>
      <c r="C10" s="15" t="s">
        <v>119</v>
      </c>
      <c r="D10" s="3">
        <f>58.62+259.48+924.73+916.7</f>
        <v>2159.5299999999997</v>
      </c>
    </row>
    <row r="11" spans="1:4" s="2" customFormat="1" ht="34.5" customHeight="1" x14ac:dyDescent="0.25">
      <c r="A11" s="14">
        <v>8</v>
      </c>
      <c r="B11" s="15">
        <v>513750400</v>
      </c>
      <c r="C11" s="15" t="s">
        <v>119</v>
      </c>
      <c r="D11" s="11">
        <f>45+2338.98+936.21+82.76+927.71+93.16</f>
        <v>4423.82</v>
      </c>
    </row>
    <row r="12" spans="1:4" s="2" customFormat="1" ht="34.5" customHeight="1" x14ac:dyDescent="0.25">
      <c r="A12" s="14">
        <v>9</v>
      </c>
      <c r="B12" s="15">
        <v>513750400</v>
      </c>
      <c r="C12" s="15" t="s">
        <v>119</v>
      </c>
      <c r="D12" s="3">
        <v>39270.870000000003</v>
      </c>
    </row>
    <row r="13" spans="1:4" s="2" customFormat="1" ht="34.5" customHeight="1" x14ac:dyDescent="0.25">
      <c r="A13" s="14">
        <v>10</v>
      </c>
      <c r="B13" s="15">
        <v>513750400</v>
      </c>
      <c r="C13" s="15" t="s">
        <v>119</v>
      </c>
      <c r="D13" s="3">
        <f>32.11+751.61+428.12+82.43+42.81+351.69+32.11+64.22+65.94+228.91+288.26+459.4+32.11+32.97+42.81+64.22+107.03+32.11+32.11+365.42</f>
        <v>3536.3900000000003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B17" sqref="B1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6" hidden="1" x14ac:dyDescent="0.25">
      <c r="B1" t="s">
        <v>12</v>
      </c>
    </row>
    <row r="2" spans="1:6" hidden="1" x14ac:dyDescent="0.25">
      <c r="B2" t="s">
        <v>110</v>
      </c>
    </row>
    <row r="3" spans="1:6" x14ac:dyDescent="0.25">
      <c r="A3" s="8" t="s">
        <v>106</v>
      </c>
      <c r="B3" s="8" t="s">
        <v>111</v>
      </c>
    </row>
    <row r="4" spans="1:6" x14ac:dyDescent="0.25">
      <c r="A4" s="2">
        <v>1</v>
      </c>
      <c r="B4" s="1" t="s">
        <v>155</v>
      </c>
      <c r="C4" s="2"/>
      <c r="D4" s="2"/>
      <c r="E4" s="2"/>
      <c r="F4" s="2"/>
    </row>
    <row r="5" spans="1:6" x14ac:dyDescent="0.25">
      <c r="A5" s="2">
        <v>2</v>
      </c>
      <c r="B5" s="1" t="s">
        <v>156</v>
      </c>
      <c r="C5" s="2"/>
      <c r="D5" s="2"/>
      <c r="E5" s="2"/>
      <c r="F5" s="2"/>
    </row>
    <row r="6" spans="1:6" x14ac:dyDescent="0.25">
      <c r="A6" s="2">
        <v>3</v>
      </c>
      <c r="B6" s="1" t="s">
        <v>157</v>
      </c>
      <c r="C6" s="2"/>
      <c r="D6" s="2"/>
      <c r="E6" s="2"/>
      <c r="F6" s="2"/>
    </row>
    <row r="7" spans="1:6" x14ac:dyDescent="0.25">
      <c r="A7" s="2">
        <v>4</v>
      </c>
      <c r="B7" s="1" t="s">
        <v>158</v>
      </c>
      <c r="C7" s="2"/>
      <c r="D7" s="2"/>
      <c r="E7" s="2"/>
      <c r="F7" s="2"/>
    </row>
    <row r="8" spans="1:6" x14ac:dyDescent="0.25">
      <c r="A8" s="2">
        <v>5</v>
      </c>
      <c r="B8" s="1" t="s">
        <v>159</v>
      </c>
      <c r="C8" s="2"/>
      <c r="D8" s="2"/>
      <c r="E8" s="2"/>
      <c r="F8" s="2"/>
    </row>
    <row r="9" spans="1:6" x14ac:dyDescent="0.25">
      <c r="A9" s="2">
        <v>6</v>
      </c>
      <c r="B9" s="1" t="s">
        <v>160</v>
      </c>
      <c r="C9" s="2"/>
      <c r="D9" s="2"/>
      <c r="E9" s="2"/>
      <c r="F9" s="2"/>
    </row>
    <row r="10" spans="1:6" x14ac:dyDescent="0.25">
      <c r="A10" s="2">
        <v>7</v>
      </c>
      <c r="B10" s="1" t="s">
        <v>161</v>
      </c>
      <c r="C10" s="2"/>
      <c r="D10" s="2"/>
      <c r="E10" s="2"/>
      <c r="F10" s="2"/>
    </row>
    <row r="11" spans="1:6" x14ac:dyDescent="0.25">
      <c r="A11" s="2">
        <v>8</v>
      </c>
      <c r="B11" s="1" t="s">
        <v>162</v>
      </c>
      <c r="C11" s="2"/>
      <c r="D11" s="2"/>
      <c r="E11" s="2"/>
      <c r="F11" s="2"/>
    </row>
    <row r="12" spans="1:6" x14ac:dyDescent="0.25">
      <c r="A12" s="2">
        <v>9</v>
      </c>
      <c r="B12" s="1" t="s">
        <v>163</v>
      </c>
      <c r="C12" s="2"/>
      <c r="D12" s="2"/>
      <c r="E12" s="2"/>
      <c r="F12" s="2"/>
    </row>
    <row r="13" spans="1:6" x14ac:dyDescent="0.25">
      <c r="A13" s="2">
        <v>10</v>
      </c>
      <c r="B13" s="1" t="s">
        <v>164</v>
      </c>
      <c r="C13" s="2"/>
      <c r="D13" s="2"/>
      <c r="E13" s="2"/>
      <c r="F13" s="2"/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Tabla_512963</vt:lpstr>
      <vt:lpstr>Tabla_512964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2019-09-03T15:39:01Z</cp:lastPrinted>
  <dcterms:created xsi:type="dcterms:W3CDTF">2019-02-06T18:50:03Z</dcterms:created>
  <dcterms:modified xsi:type="dcterms:W3CDTF">2019-10-22T20:04:48Z</dcterms:modified>
</cp:coreProperties>
</file>